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J41" i="1" s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J12" i="1"/>
  <c r="J23" i="1" s="1"/>
  <c r="I12" i="1"/>
  <c r="I23" i="1" s="1"/>
  <c r="H12" i="1"/>
  <c r="H23" i="1" s="1"/>
  <c r="G12" i="1"/>
  <c r="F12" i="1"/>
  <c r="L41" i="1" l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<sst xmlns="http://schemas.openxmlformats.org/spreadsheetml/2006/main" count="213" uniqueCount="58">
  <si>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</si>
  <si>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</si>
  <si>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</si>
  <si>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</si>
  <si>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</si>
  <si>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</si>
  <si>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</si>
  <si>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</si>
  <si>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</si>
  <si>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</si>
  <si>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</si>
  <si>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</si>
  <si>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</si>
  <si>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</si>
  <si>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</si>
  <si>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</si>
  <si>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</si>
  <si>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</si>
  <si>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</si>
  <si>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</si>
  <si>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</si>
  <si>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</si>
  <si>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</si>
  <si>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</si>
  <si>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</si>
  <si>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</si>
  <si>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</si>
  <si>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</si>
  <si>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</si>
  <si>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</si>
  <si>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</si>
  <si>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</si>
  <si>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</si>
  <si>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</si>
  <si>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</si>
  <si>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</si>
  <si>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</si>
  <si>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</si>
  <si>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</si>
  <si>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</si>
  <si>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</si>
  <si>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Кисель</t>
  </si>
  <si>
    <t>Жаркое из говядины</t>
  </si>
  <si>
    <t>Мармелад</t>
  </si>
  <si>
    <t>Хлеб</t>
  </si>
  <si>
    <t>Салат из вареной свеклы</t>
  </si>
  <si>
    <t>Салат из свежей капусты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</si>
  <si>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</si>
  <si>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</si>
  <si>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</si>
  <si>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</si>
  <si>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Бефстроганов из куриного филе с кашей пшенной</t>
  </si>
  <si>
    <t>Котлеты из куриного филе с кашей пшенной и соусом</t>
  </si>
  <si>
    <t>Котлеты из куриного филе с картофельным пюре и сметанным соусом</t>
  </si>
  <si>
    <t>сладкое</t>
  </si>
  <si>
    <t>МКОУ СОШ №4 им. Р.И. Абазова г.п. Терек</t>
  </si>
  <si>
    <t>Умарова М.А.</t>
  </si>
  <si>
    <t>Рыба тушеная с макаронами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</si>
</sst>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132" activePane="bottomRight" state="frozen"/>
      <selection pane="topRight"/>
      <selection pane="bottomLeft"/>
      <selection pane="bottomRight" activeCell="E151" sqref="E151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44.42578125" style="1" customWidth="1"/>
    <col min="6" max="6" width="7.5703125" style="1" customWidth="1"/>
    <col min="7" max="7" width="8.42578125" style="1" customWidth="1"/>
    <col min="8" max="8" width="7.5703125" style="1" customWidth="1"/>
    <col min="9" max="9" width="6.85546875" style="1" customWidth="1"/>
    <col min="10" max="10" width="7" style="1" customWidth="1"/>
    <col min="11" max="12" width="6.85546875" style="1" customWidth="1"/>
    <col min="13" max="16384" width="9.140625" style="1"/>
  </cols>
  <sheetData>
    <row r="1" spans="1:12" ht="15">
      <c r="A1" s="2" t="s">
        <v>0</v>
      </c>
      <c r="C1" s="54" t="s">
        <v>55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56</v>
      </c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2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25.5">
      <c r="A6" s="13">
        <v>1</v>
      </c>
      <c r="B6" s="14">
        <v>1</v>
      </c>
      <c r="C6" s="15" t="s">
        <v>24</v>
      </c>
      <c r="D6" s="16" t="s">
        <v>25</v>
      </c>
      <c r="E6" s="17" t="s">
        <v>51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46.87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1.91</v>
      </c>
    </row>
    <row r="8" spans="1:12" ht="15">
      <c r="A8" s="19"/>
      <c r="B8" s="20"/>
      <c r="C8" s="21"/>
      <c r="D8" s="25" t="s">
        <v>28</v>
      </c>
      <c r="E8" s="23" t="s">
        <v>44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2.88</v>
      </c>
    </row>
    <row r="9" spans="1:12" ht="1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v>57.99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1" t="s">
        <v>38</v>
      </c>
      <c r="D23" s="52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57.99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42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81.849999999999994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1.91</v>
      </c>
    </row>
    <row r="26" spans="1:12" ht="15">
      <c r="A26" s="39"/>
      <c r="B26" s="20"/>
      <c r="C26" s="21"/>
      <c r="D26" s="25" t="s">
        <v>28</v>
      </c>
      <c r="E26" s="23" t="s">
        <v>44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2.88</v>
      </c>
    </row>
    <row r="27" spans="1:12" ht="1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86.639999999999986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38</v>
      </c>
      <c r="D41" s="52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86.639999999999986</v>
      </c>
    </row>
    <row r="42" spans="1:12" ht="25.5">
      <c r="A42" s="13">
        <v>1</v>
      </c>
      <c r="B42" s="14">
        <v>3</v>
      </c>
      <c r="C42" s="15" t="s">
        <v>24</v>
      </c>
      <c r="D42" s="16" t="s">
        <v>25</v>
      </c>
      <c r="E42" s="17" t="s">
        <v>47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66.84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1.91</v>
      </c>
    </row>
    <row r="44" spans="1:12" ht="15">
      <c r="A44" s="19"/>
      <c r="B44" s="20"/>
      <c r="C44" s="21"/>
      <c r="D44" s="25" t="s">
        <v>28</v>
      </c>
      <c r="E44" s="23" t="s">
        <v>44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2.88</v>
      </c>
    </row>
    <row r="45" spans="1:12" ht="1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71.63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38</v>
      </c>
      <c r="D59" s="52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71.63</v>
      </c>
    </row>
    <row r="60" spans="1:12" ht="25.5">
      <c r="A60" s="13">
        <v>1</v>
      </c>
      <c r="B60" s="14">
        <v>4</v>
      </c>
      <c r="C60" s="15" t="s">
        <v>24</v>
      </c>
      <c r="D60" s="16" t="s">
        <v>25</v>
      </c>
      <c r="E60" s="17" t="s">
        <v>48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64.510000000000005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13.14</v>
      </c>
    </row>
    <row r="62" spans="1:12" ht="15">
      <c r="A62" s="19"/>
      <c r="B62" s="20"/>
      <c r="C62" s="21"/>
      <c r="D62" s="25" t="s">
        <v>28</v>
      </c>
      <c r="E62" s="23" t="s">
        <v>44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2.88</v>
      </c>
    </row>
    <row r="63" spans="1:12" ht="15">
      <c r="A63" s="19"/>
      <c r="B63" s="20"/>
      <c r="C63" s="21"/>
      <c r="D63" s="25" t="s">
        <v>31</v>
      </c>
      <c r="E63" s="23" t="s">
        <v>45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3.19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83.72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38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83.72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49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63.74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1.91</v>
      </c>
    </row>
    <row r="80" spans="1:12" ht="15">
      <c r="A80" s="19"/>
      <c r="B80" s="20"/>
      <c r="C80" s="21"/>
      <c r="D80" s="25" t="s">
        <v>28</v>
      </c>
      <c r="E80" s="23" t="s">
        <v>44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2.88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68.53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38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68.53</v>
      </c>
    </row>
    <row r="96" spans="1:12" ht="25.5">
      <c r="A96" s="13">
        <v>2</v>
      </c>
      <c r="B96" s="14">
        <v>1</v>
      </c>
      <c r="C96" s="15" t="s">
        <v>24</v>
      </c>
      <c r="D96" s="16" t="s">
        <v>25</v>
      </c>
      <c r="E96" s="17" t="s">
        <v>51</v>
      </c>
      <c r="F96" s="18">
        <v>250</v>
      </c>
      <c r="G96" s="18">
        <v>19.5</v>
      </c>
      <c r="H96" s="18">
        <v>10.25</v>
      </c>
      <c r="I96" s="18">
        <v>36.159999999999997</v>
      </c>
      <c r="J96" s="18">
        <v>313.89999999999998</v>
      </c>
      <c r="K96" s="45">
        <v>290</v>
      </c>
      <c r="L96" s="18">
        <v>46.87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1.91</v>
      </c>
    </row>
    <row r="98" spans="1:12" ht="15">
      <c r="A98" s="19"/>
      <c r="B98" s="20"/>
      <c r="C98" s="21"/>
      <c r="D98" s="25" t="s">
        <v>28</v>
      </c>
      <c r="E98" s="23" t="s">
        <v>44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2.88</v>
      </c>
    </row>
    <row r="99" spans="1:12" ht="1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510</v>
      </c>
      <c r="G102" s="31">
        <f>SUM(G96:G101)</f>
        <v>26.119999999999997</v>
      </c>
      <c r="H102" s="31">
        <f>SUM(H96:H101)</f>
        <v>12.95</v>
      </c>
      <c r="I102" s="31">
        <f>SUM(I96:I101)</f>
        <v>76.259999999999991</v>
      </c>
      <c r="J102" s="31">
        <f>SUM(J96:J101)</f>
        <v>534.29999999999995</v>
      </c>
      <c r="K102" s="47"/>
      <c r="L102" s="31">
        <f>SUM(L96:L101)</f>
        <v>51.66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1" t="s">
        <v>38</v>
      </c>
      <c r="D113" s="52"/>
      <c r="E113" s="37"/>
      <c r="F113" s="38">
        <f>F102+F112</f>
        <v>510</v>
      </c>
      <c r="G113" s="38">
        <f t="shared" ref="G113" si="38">G102+G112</f>
        <v>26.119999999999997</v>
      </c>
      <c r="H113" s="38">
        <f t="shared" ref="H113" si="39">H102+H112</f>
        <v>12.95</v>
      </c>
      <c r="I113" s="38">
        <f t="shared" ref="I113" si="40">I102+I112</f>
        <v>76.259999999999991</v>
      </c>
      <c r="J113" s="38">
        <f t="shared" ref="J113:L113" si="41">J102+J112</f>
        <v>534.29999999999995</v>
      </c>
      <c r="K113" s="38"/>
      <c r="L113" s="38">
        <f t="shared" si="41"/>
        <v>51.66</v>
      </c>
    </row>
    <row r="114" spans="1:12" ht="25.5">
      <c r="A114" s="39">
        <v>2</v>
      </c>
      <c r="B114" s="20">
        <v>2</v>
      </c>
      <c r="C114" s="15" t="s">
        <v>24</v>
      </c>
      <c r="D114" s="16" t="s">
        <v>25</v>
      </c>
      <c r="E114" s="17" t="s">
        <v>50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62.63</v>
      </c>
    </row>
    <row r="115" spans="1:12" ht="15">
      <c r="A115" s="39"/>
      <c r="B115" s="20"/>
      <c r="C115" s="21"/>
      <c r="D115" s="25" t="s">
        <v>26</v>
      </c>
      <c r="E115" s="23" t="s">
        <v>41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6.54</v>
      </c>
    </row>
    <row r="116" spans="1:12" ht="15">
      <c r="A116" s="39"/>
      <c r="B116" s="20"/>
      <c r="C116" s="21"/>
      <c r="D116" s="25" t="s">
        <v>28</v>
      </c>
      <c r="E116" s="23" t="s">
        <v>44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2.88</v>
      </c>
    </row>
    <row r="117" spans="1:12" ht="1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72.05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1" t="s">
        <v>38</v>
      </c>
      <c r="D131" s="52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72.05</v>
      </c>
    </row>
    <row r="132" spans="1:12" ht="25.5">
      <c r="A132" s="13">
        <v>2</v>
      </c>
      <c r="B132" s="14">
        <v>3</v>
      </c>
      <c r="C132" s="15" t="s">
        <v>24</v>
      </c>
      <c r="D132" s="16" t="s">
        <v>25</v>
      </c>
      <c r="E132" s="17" t="s">
        <v>52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58.73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1.91</v>
      </c>
    </row>
    <row r="134" spans="1:12" ht="15.75" customHeight="1">
      <c r="A134" s="19"/>
      <c r="B134" s="20"/>
      <c r="C134" s="21"/>
      <c r="D134" s="25" t="s">
        <v>28</v>
      </c>
      <c r="E134" s="23" t="s">
        <v>44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2.88</v>
      </c>
    </row>
    <row r="135" spans="1:12" ht="15">
      <c r="A135" s="19"/>
      <c r="B135" s="20"/>
      <c r="C135" s="21"/>
      <c r="D135" s="25" t="s">
        <v>31</v>
      </c>
      <c r="E135" s="23" t="s">
        <v>46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7.61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71.13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1" t="s">
        <v>38</v>
      </c>
      <c r="D149" s="52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71.13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57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45.63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1.91</v>
      </c>
    </row>
    <row r="152" spans="1:12" ht="15">
      <c r="A152" s="19"/>
      <c r="B152" s="20"/>
      <c r="C152" s="21"/>
      <c r="D152" s="25" t="s">
        <v>28</v>
      </c>
      <c r="E152" s="23" t="s">
        <v>44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2.88</v>
      </c>
    </row>
    <row r="153" spans="1:12" ht="15">
      <c r="A153" s="19"/>
      <c r="B153" s="20"/>
      <c r="C153" s="21"/>
      <c r="D153" s="25" t="s">
        <v>54</v>
      </c>
      <c r="E153" s="23" t="s">
        <v>43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13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63.42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1" t="s">
        <v>38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63.42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53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71.510000000000005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13.19</v>
      </c>
    </row>
    <row r="170" spans="1:12" ht="15">
      <c r="A170" s="19"/>
      <c r="B170" s="20"/>
      <c r="C170" s="21"/>
      <c r="D170" s="25" t="s">
        <v>28</v>
      </c>
      <c r="E170" s="23" t="s">
        <v>44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2.88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87.58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1" t="s">
        <v>38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87.58</v>
      </c>
    </row>
    <row r="186" spans="1:12">
      <c r="A186" s="48"/>
      <c r="B186" s="49"/>
      <c r="C186" s="53" t="s">
        <v>39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557</v>
      </c>
      <c r="G186" s="50">
        <f>(G23+G41+G59+G77+G95+G113+G131+G149+G167+G185)/(IF(G23=0,0,1)+IF(G41=0,0,1)+IF(G59=0,0,1)+IF(G77=0,0,1)+IF(G95=0,0,1)+IF(G113=0,0,1)+IF(G131=0,0,1)+IF(G149=0,0,1)+IF(G167=0,0,1)+IF(G185=0,0,1))</f>
        <v>29.798000000000002</v>
      </c>
      <c r="H186" s="50">
        <f>(H23+H41+H59+H77+H95+H113+H131+H149+H167+H185)/(IF(H23=0,0,1)+IF(H41=0,0,1)+IF(H59=0,0,1)+IF(H77=0,0,1)+IF(H95=0,0,1)+IF(H113=0,0,1)+IF(H131=0,0,1)+IF(H149=0,0,1)+IF(H167=0,0,1)+IF(H185=0,0,1))</f>
        <v>21.472999999999999</v>
      </c>
      <c r="I186" s="50">
        <f>(I23+I41+I59+I77+I95+I113+I131+I149+I167+I185)/(IF(I23=0,0,1)+IF(I41=0,0,1)+IF(I59=0,0,1)+IF(I77=0,0,1)+IF(I95=0,0,1)+IF(I113=0,0,1)+IF(I131=0,0,1)+IF(I149=0,0,1)+IF(I167=0,0,1)+IF(I185=0,0,1))</f>
        <v>81.760999999999996</v>
      </c>
      <c r="J186" s="50">
        <f>(J23+J41+J59+J77+J95+J113+J131+J149+J167+J185)/(IF(J23=0,0,1)+IF(J41=0,0,1)+IF(J59=0,0,1)+IF(J77=0,0,1)+IF(J95=0,0,1)+IF(J113=0,0,1)+IF(J131=0,0,1)+IF(J149=0,0,1)+IF(J167=0,0,1)+IF(J185=0,0,1))</f>
        <v>645.96899999999994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71.434999999999988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2025-01-16T08:33:55Z</cp:lastPrinted>
  <dcterms:created xsi:type="dcterms:W3CDTF">2022-05-16T14:23:00Z</dcterms:created>
  <dcterms:modified xsi:type="dcterms:W3CDTF">2025-02-03T13:57:03Z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